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00D00ABF-33DC-49D7-9FC6-494996E34F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E42" i="4" l="1"/>
  <c r="E35" i="4"/>
  <c r="E30" i="4"/>
  <c r="E24" i="4"/>
  <c r="E14" i="4"/>
  <c r="F42" i="4"/>
  <c r="F35" i="4"/>
  <c r="F30" i="4"/>
  <c r="F24" i="4"/>
  <c r="F14" i="4"/>
  <c r="B26" i="4"/>
  <c r="C26" i="4"/>
  <c r="B13" i="4"/>
  <c r="C13" i="4"/>
  <c r="C28" i="4" s="1"/>
  <c r="F46" i="4" l="1"/>
  <c r="F26" i="4"/>
  <c r="E46" i="4"/>
  <c r="E26" i="4"/>
  <c r="B28" i="4"/>
  <c r="E48" i="4" l="1"/>
  <c r="F48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<sst xmlns="http://schemas.openxmlformats.org/spreadsheetml/2006/main" count="68" uniqueCount="67">
  <si>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</si>
  <si>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</si>
  <si>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</si>
  <si>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</si>
  <si>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</si>
  <si>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</si>
  <si>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</si>
  <si>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</si>
  <si>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</si>
  <si>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</si>
  <si>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</si>
  <si>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</si>
  <si>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</si>
  <si>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</si>
  <si>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</si>
  <si>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</si>
  <si>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</si>
  <si>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</si>
  <si>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</si>
  <si>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</si>
  <si>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</si>
  <si>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</si>
  <si>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</si>
  <si>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</si>
  <si>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</si>
  <si>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</si>
  <si>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</si>
  <si>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</si>
  <si>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</si>
  <si>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</si>
  <si>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</si>
  <si>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</si>
  <si>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</si>
  <si>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</si>
  <si>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</si>
  <si>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</si>
  <si>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</si>
  <si>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</si>
  <si>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</si>
  <si>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</si>
  <si>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</si>
  <si>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</si>
  <si>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</si>
  <si>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</si>
  <si>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</si>
  <si>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</si>
  <si>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</si>
  <si>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</si>
  <si>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</si>
  <si>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</si>
  <si>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</si>
  <si>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</si>
  <si>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</si>
  <si>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</si>
  <si>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</si>
  <si>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</si>
  <si>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</si>
  <si>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</si>
  <si>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</si>
  <si>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</si>
  <si>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C.P. José Isaac Ortega Ramírez</t>
  </si>
  <si>
    <t>Director Administrativo</t>
  </si>
  <si>
    <t>_________________________________________</t>
  </si>
  <si>
    <t>________________________________________________________________</t>
  </si>
  <si>
    <t>Sr. Gerardo Enrique Partido Vite</t>
  </si>
  <si>
    <t>Titular del Museo de la Ciudad de León</t>
  </si>
  <si>
    <t>Fideicomiso Museo de la Ciudad de León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</si>
</sst>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="112" zoomScaleNormal="112" zoomScaleSheetLayoutView="100" workbookViewId="0">
      <selection activeCell="E36" sqref="E3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66</v>
      </c>
      <c r="B1" s="26"/>
      <c r="C1" s="26"/>
      <c r="D1" s="26"/>
      <c r="E1" s="26"/>
      <c r="F1" s="27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24"/>
      <c r="D4" s="9" t="s">
        <v>20</v>
      </c>
      <c r="E4" s="8"/>
      <c r="F4" s="8"/>
    </row>
    <row r="5" spans="1:6" x14ac:dyDescent="0.2">
      <c r="A5" s="10" t="s">
        <v>22</v>
      </c>
      <c r="B5" s="11">
        <v>2803303.89</v>
      </c>
      <c r="C5" s="11">
        <v>2692081.22</v>
      </c>
      <c r="D5" s="10" t="s">
        <v>36</v>
      </c>
      <c r="E5" s="11">
        <v>228879.35</v>
      </c>
      <c r="F5" s="11">
        <v>407345.58</v>
      </c>
    </row>
    <row r="6" spans="1:6" x14ac:dyDescent="0.2">
      <c r="A6" s="10" t="s">
        <v>23</v>
      </c>
      <c r="B6" s="11">
        <v>98563</v>
      </c>
      <c r="C6" s="11">
        <v>0</v>
      </c>
      <c r="D6" s="10" t="s">
        <v>37</v>
      </c>
      <c r="E6" s="11">
        <v>0</v>
      </c>
      <c r="F6" s="11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1">
        <v>0</v>
      </c>
    </row>
    <row r="8" spans="1:6" x14ac:dyDescent="0.2">
      <c r="A8" s="10" t="s">
        <v>25</v>
      </c>
      <c r="B8" s="11">
        <v>314397</v>
      </c>
      <c r="C8" s="11">
        <v>314397</v>
      </c>
      <c r="D8" s="10" t="s">
        <v>7</v>
      </c>
      <c r="E8" s="11">
        <v>0</v>
      </c>
      <c r="F8" s="11">
        <v>0</v>
      </c>
    </row>
    <row r="9" spans="1:6" x14ac:dyDescent="0.2">
      <c r="A9" s="10" t="s">
        <v>26</v>
      </c>
      <c r="B9" s="11"/>
      <c r="C9" s="11"/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1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1">
        <v>0</v>
      </c>
    </row>
    <row r="13" spans="1:6" x14ac:dyDescent="0.2">
      <c r="A13" s="9" t="s">
        <v>53</v>
      </c>
      <c r="B13" s="14">
        <f>+B5+B6+B7+B8+B9+B10+B11</f>
        <v>3216263.89</v>
      </c>
      <c r="C13" s="14">
        <f>+C5+C6+C7+C8+C9+C10+C11</f>
        <v>3006478.22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+E5+E6+E7+E8+E9+E10+E11+E12</f>
        <v>228879.35</v>
      </c>
      <c r="F14" s="18">
        <f>+F5+F6+F7+F8+F9+F10+F11+F12</f>
        <v>407345.58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7422915.9000000004</v>
      </c>
      <c r="C19" s="11">
        <v>7220800.8099999996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634811.65</v>
      </c>
      <c r="C20" s="11">
        <v>539204.32999999996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-1618791.64</v>
      </c>
      <c r="C21" s="11">
        <v>-1504947.93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19">
        <v>0</v>
      </c>
      <c r="C24" s="19">
        <v>0</v>
      </c>
      <c r="D24" s="9" t="s">
        <v>57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+B16+B17+B18+B19+B20+B21+B22+B23+B24</f>
        <v>6438935.9100000011</v>
      </c>
      <c r="C26" s="14">
        <f>+C16+C17+C18+C19+C20+C21+C22+C23+C24</f>
        <v>6255057.21</v>
      </c>
      <c r="D26" s="20" t="s">
        <v>50</v>
      </c>
      <c r="E26" s="18">
        <f>+E14+E24</f>
        <v>228879.35</v>
      </c>
      <c r="F26" s="18">
        <f>+F14+F24</f>
        <v>407345.58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9655199.8000000007</v>
      </c>
      <c r="C28" s="14">
        <f>+C13+C26</f>
        <v>9261535.4299999997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42</v>
      </c>
      <c r="E30" s="18">
        <f>+E31+E32+E33</f>
        <v>5958504.5</v>
      </c>
      <c r="F30" s="18">
        <f>+F31+F32+F33</f>
        <v>5958504.5</v>
      </c>
    </row>
    <row r="31" spans="1:6" x14ac:dyDescent="0.2">
      <c r="A31" s="21"/>
      <c r="B31" s="22"/>
      <c r="C31" s="16"/>
      <c r="D31" s="10" t="s">
        <v>2</v>
      </c>
      <c r="E31" s="12">
        <v>5958504.5</v>
      </c>
      <c r="F31" s="12">
        <v>5958504.5</v>
      </c>
    </row>
    <row r="32" spans="1:6" x14ac:dyDescent="0.2">
      <c r="A32" s="21"/>
      <c r="B32" s="22"/>
      <c r="C32" s="16"/>
      <c r="D32" s="10" t="s">
        <v>13</v>
      </c>
      <c r="E32" s="12">
        <v>0</v>
      </c>
      <c r="F32" s="12">
        <v>0</v>
      </c>
    </row>
    <row r="33" spans="1:6" x14ac:dyDescent="0.2">
      <c r="A33" s="21"/>
      <c r="B33" s="22"/>
      <c r="C33" s="16"/>
      <c r="D33" s="10" t="s">
        <v>45</v>
      </c>
      <c r="E33" s="12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44</v>
      </c>
      <c r="E35" s="18">
        <f>+E36+E37+E38+E39+E40</f>
        <v>3467815.9499999997</v>
      </c>
      <c r="F35" s="18">
        <f>+F36+F37+F38+F39+F40</f>
        <v>2895685.3499999996</v>
      </c>
    </row>
    <row r="36" spans="1:6" x14ac:dyDescent="0.2">
      <c r="A36" s="21"/>
      <c r="B36" s="22"/>
      <c r="C36" s="16"/>
      <c r="D36" s="10" t="s">
        <v>46</v>
      </c>
      <c r="E36" s="11">
        <v>572633.00999999978</v>
      </c>
      <c r="F36" s="11">
        <v>89354.379999999423</v>
      </c>
    </row>
    <row r="37" spans="1:6" x14ac:dyDescent="0.2">
      <c r="A37" s="21"/>
      <c r="B37" s="22"/>
      <c r="C37" s="16"/>
      <c r="D37" s="10" t="s">
        <v>14</v>
      </c>
      <c r="E37" s="11">
        <v>2895182.94</v>
      </c>
      <c r="F37" s="11">
        <v>2806330.97</v>
      </c>
    </row>
    <row r="38" spans="1:6" x14ac:dyDescent="0.2">
      <c r="A38" s="21"/>
      <c r="B38" s="22"/>
      <c r="C38" s="16"/>
      <c r="D38" s="10" t="s">
        <v>3</v>
      </c>
      <c r="E38" s="11"/>
      <c r="F38" s="12">
        <v>0</v>
      </c>
    </row>
    <row r="39" spans="1:6" x14ac:dyDescent="0.2">
      <c r="A39" s="21"/>
      <c r="B39" s="22"/>
      <c r="C39" s="16"/>
      <c r="D39" s="10" t="s">
        <v>4</v>
      </c>
      <c r="E39" s="11"/>
      <c r="F39" s="12">
        <v>0</v>
      </c>
    </row>
    <row r="40" spans="1:6" x14ac:dyDescent="0.2">
      <c r="A40" s="21"/>
      <c r="B40" s="22"/>
      <c r="C40" s="16"/>
      <c r="D40" s="10" t="s">
        <v>47</v>
      </c>
      <c r="E40" s="11"/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2.5" x14ac:dyDescent="0.2">
      <c r="A42" s="21"/>
      <c r="B42" s="22"/>
      <c r="C42" s="16"/>
      <c r="D42" s="9" t="s">
        <v>59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15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16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48</v>
      </c>
      <c r="E46" s="18">
        <f>+E30+E35+E42</f>
        <v>9426320.4499999993</v>
      </c>
      <c r="F46" s="18">
        <f>+F30+F35+F42</f>
        <v>8854189.8499999996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49</v>
      </c>
      <c r="E48" s="14">
        <f>+E26+E46</f>
        <v>9655199.7999999989</v>
      </c>
      <c r="F48" s="14">
        <f>+F26+F46</f>
        <v>9261535.4299999997</v>
      </c>
    </row>
    <row r="49" spans="1:6" x14ac:dyDescent="0.2">
      <c r="A49" s="21"/>
      <c r="B49" s="22"/>
      <c r="C49" s="22"/>
      <c r="D49" s="23"/>
      <c r="E49" s="16"/>
      <c r="F49" s="16"/>
    </row>
    <row r="51" spans="1:6" ht="12.75" x14ac:dyDescent="0.2">
      <c r="A51" s="5" t="s">
        <v>51</v>
      </c>
    </row>
    <row r="56" spans="1:6" x14ac:dyDescent="0.2">
      <c r="A56" s="1" t="s">
        <v>62</v>
      </c>
    </row>
    <row r="57" spans="1:6" x14ac:dyDescent="0.2">
      <c r="A57" s="1" t="s">
        <v>60</v>
      </c>
      <c r="D57" s="4" t="s">
        <v>63</v>
      </c>
    </row>
    <row r="58" spans="1:6" x14ac:dyDescent="0.2">
      <c r="A58" s="1" t="s">
        <v>61</v>
      </c>
      <c r="D58" s="4" t="s">
        <v>64</v>
      </c>
    </row>
    <row r="59" spans="1:6" x14ac:dyDescent="0.2">
      <c r="D59" s="4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MUSEO</cp:lastModifiedBy>
  <cp:lastPrinted>2021-04-22T19:57:26Z</cp:lastPrinted>
  <dcterms:created xsi:type="dcterms:W3CDTF">2012-12-11T20:26:08Z</dcterms:created>
  <dcterms:modified xsi:type="dcterms:W3CDTF">2023-02-11T00:55:00Z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